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scceastfl2\access_team$\Transparency Data\Trade union facility time\"/>
    </mc:Choice>
  </mc:AlternateContent>
  <xr:revisionPtr revIDLastSave="0" documentId="8_{A6A26437-45C6-4B29-83A9-2E8AB47FC854}" xr6:coauthVersionLast="47" xr6:coauthVersionMax="47" xr10:uidLastSave="{00000000-0000-0000-0000-000000000000}"/>
  <bookViews>
    <workbookView xWindow="-120" yWindow="-120" windowWidth="19440" windowHeight="15000" xr2:uid="{724880F1-7947-4C59-96B8-713CBEBF2DE0}"/>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1" l="1"/>
  <c r="F33" i="1"/>
  <c r="P32" i="1"/>
  <c r="P34" i="1" s="1"/>
  <c r="F32" i="1"/>
  <c r="F34" i="1" s="1"/>
  <c r="P23" i="1"/>
  <c r="F23" i="1"/>
  <c r="P22" i="1"/>
  <c r="F22" i="1"/>
  <c r="P21" i="1"/>
  <c r="F21" i="1"/>
  <c r="P20" i="1"/>
  <c r="F20" i="1"/>
  <c r="P11" i="1"/>
  <c r="L11" i="1"/>
  <c r="F11" i="1"/>
  <c r="B11" i="1"/>
</calcChain>
</file>

<file path=xl/sharedStrings.xml><?xml version="1.0" encoding="utf-8"?>
<sst xmlns="http://schemas.openxmlformats.org/spreadsheetml/2006/main" count="38" uniqueCount="20">
  <si>
    <r>
      <t xml:space="preserve">Facility Time Publication Requirements 2020/21 - </t>
    </r>
    <r>
      <rPr>
        <b/>
        <u/>
        <sz val="13.5"/>
        <color theme="1"/>
        <rFont val="Arial"/>
        <family val="2"/>
      </rPr>
      <t>Central</t>
    </r>
    <r>
      <rPr>
        <b/>
        <sz val="13.5"/>
        <color theme="1"/>
        <rFont val="Arial"/>
        <family val="2"/>
      </rPr>
      <t xml:space="preserve"> Function Employees</t>
    </r>
  </si>
  <si>
    <r>
      <t xml:space="preserve">Facility Time Publication Requirements 2020/21 - </t>
    </r>
    <r>
      <rPr>
        <b/>
        <u/>
        <sz val="13.5"/>
        <color theme="1"/>
        <rFont val="Arial"/>
        <family val="2"/>
      </rPr>
      <t>Education</t>
    </r>
    <r>
      <rPr>
        <b/>
        <sz val="13.5"/>
        <color theme="1"/>
        <rFont val="Arial"/>
        <family val="2"/>
      </rPr>
      <t xml:space="preserve"> Function Employees</t>
    </r>
  </si>
  <si>
    <t>Table 1 - Relevant Union Officials</t>
  </si>
  <si>
    <t>What was the total number of your employees who were relevant union officials during the relevant period?</t>
  </si>
  <si>
    <t>Number of employees who were relevant union officials during the relevant period</t>
  </si>
  <si>
    <t>Full-time equivalent employee number</t>
  </si>
  <si>
    <t>Table 2 - Percentage of time spent on facility time</t>
  </si>
  <si>
    <t>How many of your employees who were relevant union officials during the relevant period spent a) 0%, b) 1%-50%, C) 51%-99% or d) 100% of their working hours on facility time?</t>
  </si>
  <si>
    <t>Percentage of time</t>
  </si>
  <si>
    <t>Number of employees</t>
  </si>
  <si>
    <t>1-50%</t>
  </si>
  <si>
    <t>51-99%</t>
  </si>
  <si>
    <t>Table 3 - Percentage of pay bill spent on facility time</t>
  </si>
  <si>
    <t>Provide the figures requested in the first column of the table below to determine the percentage of your total pay bill spent on paying employees who were relevant union officials for facility time during the relevant period</t>
  </si>
  <si>
    <t>Total cost of facility time</t>
  </si>
  <si>
    <t>Total pay bill</t>
  </si>
  <si>
    <t>Percentage of the total pay bill spent on facility time</t>
  </si>
  <si>
    <t>Table 4 - Paid trade union activities</t>
  </si>
  <si>
    <t>As a percentage of total paid facility time hours, how many hours were spent by employees who were relevant trade union officials during the relevant period on paid trade union activities?</t>
  </si>
  <si>
    <t>Time spent on paid trade union activities as a percentage of total paid facility time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</si>
</sst>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2"/>
      <color theme="1"/>
      <name val="Verdana"/>
      <family val="2"/>
    </font>
    <font>
      <sz val="12"/>
      <color theme="1"/>
      <name val="Verdana"/>
      <family val="2"/>
    </font>
    <font>
      <b/>
      <sz val="13.5"/>
      <color theme="1"/>
      <name val="Arial"/>
      <family val="2"/>
    </font>
    <font>
      <b/>
      <u/>
      <sz val="13.5"/>
      <color theme="1"/>
      <name val="Arial"/>
      <family val="2"/>
    </font>
    <font>
      <sz val="13.5"/>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6" tint="0.3999755851924192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0" fillId="2" borderId="0" xfId="0" applyFill="1" applyAlignment="1">
      <alignment vertical="center"/>
    </xf>
    <xf numFmtId="0" fontId="2" fillId="3" borderId="0" xfId="0" applyFont="1" applyFill="1" applyAlignment="1">
      <alignment horizontal="center" vertical="center"/>
    </xf>
    <xf numFmtId="0" fontId="4" fillId="3" borderId="0" xfId="0" applyFont="1" applyFill="1" applyAlignment="1">
      <alignment vertical="center"/>
    </xf>
    <xf numFmtId="0" fontId="5"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wrapText="1"/>
    </xf>
    <xf numFmtId="0" fontId="0" fillId="2" borderId="0" xfId="0" applyFill="1" applyAlignment="1">
      <alignment vertical="center" wrapText="1"/>
    </xf>
    <xf numFmtId="0" fontId="0" fillId="2" borderId="0" xfId="0" applyFill="1" applyAlignment="1">
      <alignment horizontal="center" vertical="center"/>
    </xf>
    <xf numFmtId="0" fontId="0" fillId="2" borderId="1" xfId="0" applyFill="1" applyBorder="1" applyAlignment="1">
      <alignment horizontal="center" vertical="center" wrapText="1"/>
    </xf>
    <xf numFmtId="0" fontId="0" fillId="3" borderId="1" xfId="0" applyFill="1" applyBorder="1" applyAlignment="1">
      <alignment horizontal="center" vertical="center" wrapText="1"/>
    </xf>
    <xf numFmtId="2" fontId="0" fillId="3" borderId="1" xfId="0" applyNumberFormat="1" applyFill="1" applyBorder="1" applyAlignment="1">
      <alignment horizontal="center" vertical="center" wrapText="1"/>
    </xf>
    <xf numFmtId="9" fontId="0" fillId="2" borderId="1" xfId="0" applyNumberFormat="1" applyFill="1" applyBorder="1" applyAlignment="1">
      <alignment horizontal="center" vertical="center" wrapText="1"/>
    </xf>
    <xf numFmtId="9" fontId="0" fillId="2" borderId="0" xfId="0" applyNumberFormat="1" applyFill="1" applyAlignment="1">
      <alignment horizontal="left" vertical="center" wrapText="1"/>
    </xf>
    <xf numFmtId="0" fontId="0" fillId="2" borderId="0" xfId="0" applyFill="1" applyAlignment="1">
      <alignment horizontal="left" vertical="center" wrapText="1"/>
    </xf>
    <xf numFmtId="164" fontId="0" fillId="3" borderId="1" xfId="0" applyNumberFormat="1" applyFill="1" applyBorder="1" applyAlignment="1">
      <alignment horizontal="center" vertical="center" wrapText="1"/>
    </xf>
    <xf numFmtId="10" fontId="0" fillId="3"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10" fontId="0" fillId="3" borderId="1" xfId="0" applyNumberFormat="1" applyFill="1" applyBorder="1" applyAlignment="1">
      <alignment horizontal="center" vertical="center" wrapText="1"/>
    </xf>
    <xf numFmtId="9" fontId="0" fillId="2" borderId="0" xfId="1" applyFont="1" applyFill="1" applyBorder="1" applyAlignment="1">
      <alignment vertical="center" wrapText="1"/>
    </xf>
    <xf numFmtId="9" fontId="0" fillId="2" borderId="2" xfId="0" applyNumberFormat="1" applyFill="1" applyBorder="1" applyAlignment="1">
      <alignment horizontal="center" vertical="center" wrapText="1"/>
    </xf>
    <xf numFmtId="0" fontId="0" fillId="2" borderId="2" xfId="0" applyFill="1" applyBorder="1" applyAlignment="1">
      <alignment horizontal="center" vertical="center" wrapText="1"/>
    </xf>
    <xf numFmtId="9" fontId="0" fillId="3" borderId="2" xfId="0" applyNumberFormat="1" applyFill="1" applyBorder="1" applyAlignment="1">
      <alignment horizontal="center" vertical="center" wrapText="1"/>
    </xf>
    <xf numFmtId="0" fontId="0" fillId="3" borderId="2" xfId="0" applyFill="1" applyBorder="1" applyAlignment="1">
      <alignment horizontal="center" vertical="center" wrapText="1"/>
    </xf>
    <xf numFmtId="0" fontId="0" fillId="2" borderId="3" xfId="0" applyFill="1" applyBorder="1" applyAlignment="1">
      <alignment horizontal="center" vertical="center" wrapText="1"/>
    </xf>
    <xf numFmtId="0" fontId="0" fillId="3" borderId="3" xfId="0"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port1ir\AppData\Local\Microsoft\Windows\INetCache\Content.Outlook\3QIODLVZ\Copy%20of%202022-03-10%20TU%20Facilities%20Time%20Reporting%20Master%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sheetName val="detail"/>
      <sheetName val="BACS totals"/>
      <sheetName val="central"/>
      <sheetName val="education"/>
    </sheetNames>
    <sheetDataSet>
      <sheetData sheetId="0">
        <row r="20">
          <cell r="B20">
            <v>0</v>
          </cell>
          <cell r="L20">
            <v>0</v>
          </cell>
        </row>
        <row r="21">
          <cell r="B21" t="str">
            <v>1-50%</v>
          </cell>
          <cell r="L21" t="str">
            <v>1-50%</v>
          </cell>
        </row>
        <row r="22">
          <cell r="B22" t="str">
            <v>51-99%</v>
          </cell>
          <cell r="L22" t="str">
            <v>51-99%</v>
          </cell>
        </row>
        <row r="23">
          <cell r="B23">
            <v>1</v>
          </cell>
          <cell r="L23">
            <v>1</v>
          </cell>
        </row>
      </sheetData>
      <sheetData sheetId="1">
        <row r="5">
          <cell r="P5">
            <v>1</v>
          </cell>
        </row>
        <row r="6">
          <cell r="P6">
            <v>1</v>
          </cell>
        </row>
        <row r="7">
          <cell r="P7" t="str">
            <v>1-50%</v>
          </cell>
        </row>
        <row r="8">
          <cell r="P8">
            <v>1</v>
          </cell>
        </row>
        <row r="9">
          <cell r="P9">
            <v>1</v>
          </cell>
        </row>
        <row r="10">
          <cell r="P10">
            <v>1</v>
          </cell>
        </row>
        <row r="11">
          <cell r="P11" t="str">
            <v>1-50%</v>
          </cell>
        </row>
        <row r="12">
          <cell r="P12">
            <v>1</v>
          </cell>
        </row>
        <row r="13">
          <cell r="P13">
            <v>1</v>
          </cell>
        </row>
        <row r="14">
          <cell r="P14">
            <v>1</v>
          </cell>
        </row>
        <row r="15">
          <cell r="P15">
            <v>1</v>
          </cell>
        </row>
        <row r="16">
          <cell r="P16" t="str">
            <v>1-50%</v>
          </cell>
        </row>
        <row r="17">
          <cell r="P17">
            <v>1</v>
          </cell>
        </row>
        <row r="18">
          <cell r="P18">
            <v>1</v>
          </cell>
        </row>
        <row r="19">
          <cell r="P19">
            <v>1</v>
          </cell>
        </row>
        <row r="20">
          <cell r="F20">
            <v>15</v>
          </cell>
          <cell r="N20">
            <v>4.0583858764186633</v>
          </cell>
          <cell r="R20">
            <v>210822.60519158046</v>
          </cell>
        </row>
        <row r="22">
          <cell r="P22" t="str">
            <v>1-50%</v>
          </cell>
        </row>
        <row r="23">
          <cell r="P23">
            <v>1</v>
          </cell>
        </row>
        <row r="24">
          <cell r="P24" t="str">
            <v>1-50%</v>
          </cell>
        </row>
        <row r="25">
          <cell r="P25">
            <v>1</v>
          </cell>
        </row>
        <row r="26">
          <cell r="P26" t="str">
            <v>1-50%</v>
          </cell>
        </row>
        <row r="27">
          <cell r="P27">
            <v>1</v>
          </cell>
        </row>
        <row r="28">
          <cell r="P28" t="str">
            <v>1-50%</v>
          </cell>
        </row>
        <row r="29">
          <cell r="P29">
            <v>1</v>
          </cell>
        </row>
        <row r="30">
          <cell r="P30" t="str">
            <v>1-50%</v>
          </cell>
        </row>
        <row r="31">
          <cell r="P31" t="str">
            <v>1-50%</v>
          </cell>
        </row>
        <row r="32">
          <cell r="P32" t="str">
            <v>1-50%</v>
          </cell>
        </row>
        <row r="33">
          <cell r="P33" t="str">
            <v>1-50%</v>
          </cell>
        </row>
        <row r="34">
          <cell r="P34" t="str">
            <v>1-50%</v>
          </cell>
        </row>
        <row r="35">
          <cell r="F35">
            <v>13</v>
          </cell>
          <cell r="N35">
            <v>4.6722382420044335</v>
          </cell>
          <cell r="R35">
            <v>197395.13323565575</v>
          </cell>
        </row>
      </sheetData>
      <sheetData sheetId="2">
        <row r="17">
          <cell r="I17">
            <v>147375522.39899999</v>
          </cell>
          <cell r="J17">
            <v>139396300.48218</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84194-6392-48CC-BAF6-6CFAFE935413}">
  <dimension ref="A1:T44"/>
  <sheetViews>
    <sheetView tabSelected="1" workbookViewId="0">
      <selection sqref="A1:XFD1"/>
    </sheetView>
  </sheetViews>
  <sheetFormatPr defaultRowHeight="15" x14ac:dyDescent="0.2"/>
  <cols>
    <col min="1" max="1" width="0.796875" style="1" customWidth="1"/>
    <col min="2" max="9" width="8.59765625" style="1" customWidth="1"/>
    <col min="10" max="11" width="0.796875" style="1" customWidth="1"/>
    <col min="12" max="19" width="8.59765625" style="1" customWidth="1"/>
    <col min="20" max="20" width="0.796875" style="1" customWidth="1"/>
    <col min="21" max="16384" width="8.796875" style="1"/>
  </cols>
  <sheetData>
    <row r="1" spans="1:20" ht="7.5" customHeight="1" x14ac:dyDescent="0.2"/>
    <row r="2" spans="1:20" ht="17.25" x14ac:dyDescent="0.2">
      <c r="A2" s="2" t="s">
        <v>0</v>
      </c>
      <c r="B2" s="3"/>
      <c r="C2" s="3"/>
      <c r="D2" s="3"/>
      <c r="E2" s="3"/>
      <c r="F2" s="3"/>
      <c r="G2" s="3"/>
      <c r="H2" s="3"/>
      <c r="I2" s="3"/>
      <c r="J2" s="3"/>
      <c r="K2" s="2" t="s">
        <v>1</v>
      </c>
      <c r="L2" s="3"/>
      <c r="M2" s="3"/>
      <c r="N2" s="3"/>
      <c r="O2" s="3"/>
      <c r="P2" s="3"/>
      <c r="Q2" s="3"/>
      <c r="R2" s="3"/>
      <c r="S2" s="3"/>
      <c r="T2" s="3"/>
    </row>
    <row r="3" spans="1:20" ht="7.5" customHeight="1" x14ac:dyDescent="0.2"/>
    <row r="4" spans="1:20" ht="15.75" x14ac:dyDescent="0.2">
      <c r="B4" s="4" t="s">
        <v>2</v>
      </c>
      <c r="C4" s="5"/>
      <c r="D4" s="5"/>
      <c r="E4" s="5"/>
      <c r="F4" s="5"/>
      <c r="G4" s="5"/>
      <c r="H4" s="5"/>
      <c r="I4" s="5"/>
      <c r="L4" s="4" t="s">
        <v>2</v>
      </c>
      <c r="M4" s="5"/>
      <c r="N4" s="5"/>
      <c r="O4" s="5"/>
      <c r="P4" s="5"/>
      <c r="Q4" s="5"/>
      <c r="R4" s="5"/>
      <c r="S4" s="5"/>
    </row>
    <row r="5" spans="1:20" ht="7.5" customHeight="1" x14ac:dyDescent="0.2"/>
    <row r="6" spans="1:20" x14ac:dyDescent="0.2">
      <c r="B6" s="6" t="s">
        <v>3</v>
      </c>
      <c r="C6" s="6"/>
      <c r="D6" s="6"/>
      <c r="E6" s="6"/>
      <c r="F6" s="6"/>
      <c r="G6" s="6"/>
      <c r="H6" s="6"/>
      <c r="I6" s="6"/>
      <c r="L6" s="6" t="s">
        <v>3</v>
      </c>
      <c r="M6" s="6"/>
      <c r="N6" s="6"/>
      <c r="O6" s="6"/>
      <c r="P6" s="6"/>
      <c r="Q6" s="6"/>
      <c r="R6" s="6"/>
      <c r="S6" s="6"/>
    </row>
    <row r="7" spans="1:20" x14ac:dyDescent="0.2">
      <c r="B7" s="6"/>
      <c r="C7" s="6"/>
      <c r="D7" s="6"/>
      <c r="E7" s="6"/>
      <c r="F7" s="6"/>
      <c r="G7" s="6"/>
      <c r="H7" s="6"/>
      <c r="I7" s="6"/>
      <c r="L7" s="6"/>
      <c r="M7" s="6"/>
      <c r="N7" s="6"/>
      <c r="O7" s="6"/>
      <c r="P7" s="6"/>
      <c r="Q7" s="6"/>
      <c r="R7" s="6"/>
      <c r="S7" s="6"/>
    </row>
    <row r="8" spans="1:20" ht="7.5" customHeight="1" x14ac:dyDescent="0.2">
      <c r="B8" s="7"/>
      <c r="C8" s="7"/>
      <c r="D8" s="7"/>
      <c r="E8" s="7"/>
      <c r="F8" s="7"/>
      <c r="G8" s="7"/>
      <c r="H8" s="7"/>
      <c r="I8" s="7"/>
      <c r="L8" s="7"/>
      <c r="M8" s="7"/>
      <c r="N8" s="7"/>
      <c r="O8" s="7"/>
      <c r="P8" s="7"/>
      <c r="Q8" s="7"/>
      <c r="R8" s="7"/>
      <c r="S8" s="7"/>
    </row>
    <row r="9" spans="1:20" s="8" customFormat="1" x14ac:dyDescent="0.2">
      <c r="B9" s="9" t="s">
        <v>4</v>
      </c>
      <c r="C9" s="9"/>
      <c r="D9" s="9"/>
      <c r="E9" s="9"/>
      <c r="F9" s="9" t="s">
        <v>5</v>
      </c>
      <c r="G9" s="9"/>
      <c r="H9" s="9"/>
      <c r="I9" s="9"/>
      <c r="L9" s="9" t="s">
        <v>4</v>
      </c>
      <c r="M9" s="9"/>
      <c r="N9" s="9"/>
      <c r="O9" s="9"/>
      <c r="P9" s="9" t="s">
        <v>5</v>
      </c>
      <c r="Q9" s="9"/>
      <c r="R9" s="9"/>
      <c r="S9" s="9"/>
    </row>
    <row r="10" spans="1:20" s="8" customFormat="1" x14ac:dyDescent="0.2">
      <c r="B10" s="9"/>
      <c r="C10" s="9"/>
      <c r="D10" s="9"/>
      <c r="E10" s="9"/>
      <c r="F10" s="9"/>
      <c r="G10" s="9"/>
      <c r="H10" s="9"/>
      <c r="I10" s="9"/>
      <c r="L10" s="9"/>
      <c r="M10" s="9"/>
      <c r="N10" s="9"/>
      <c r="O10" s="9"/>
      <c r="P10" s="9"/>
      <c r="Q10" s="9"/>
      <c r="R10" s="9"/>
      <c r="S10" s="9"/>
    </row>
    <row r="11" spans="1:20" s="8" customFormat="1" x14ac:dyDescent="0.2">
      <c r="B11" s="10">
        <f>[1]detail!F35</f>
        <v>13</v>
      </c>
      <c r="C11" s="10"/>
      <c r="D11" s="10"/>
      <c r="E11" s="10"/>
      <c r="F11" s="11">
        <f>[1]detail!N35</f>
        <v>4.6722382420044335</v>
      </c>
      <c r="G11" s="11"/>
      <c r="H11" s="11"/>
      <c r="I11" s="11"/>
      <c r="L11" s="10">
        <f>[1]detail!F20</f>
        <v>15</v>
      </c>
      <c r="M11" s="10"/>
      <c r="N11" s="10"/>
      <c r="O11" s="10"/>
      <c r="P11" s="11">
        <f>[1]detail!N20</f>
        <v>4.0583858764186633</v>
      </c>
      <c r="Q11" s="10"/>
      <c r="R11" s="10"/>
      <c r="S11" s="10"/>
    </row>
    <row r="12" spans="1:20" x14ac:dyDescent="0.2">
      <c r="B12" s="7"/>
      <c r="C12" s="7"/>
      <c r="D12" s="7"/>
      <c r="E12" s="7"/>
      <c r="F12" s="7"/>
      <c r="G12" s="7"/>
      <c r="H12" s="7"/>
      <c r="I12" s="7"/>
      <c r="L12" s="7"/>
      <c r="M12" s="7"/>
      <c r="N12" s="7"/>
      <c r="O12" s="7"/>
      <c r="P12" s="7"/>
      <c r="Q12" s="7"/>
      <c r="R12" s="7"/>
      <c r="S12" s="7"/>
    </row>
    <row r="14" spans="1:20" ht="15.75" x14ac:dyDescent="0.2">
      <c r="B14" s="4" t="s">
        <v>6</v>
      </c>
      <c r="C14" s="5"/>
      <c r="D14" s="5"/>
      <c r="E14" s="5"/>
      <c r="F14" s="5"/>
      <c r="G14" s="5"/>
      <c r="H14" s="5"/>
      <c r="I14" s="5"/>
      <c r="L14" s="4" t="s">
        <v>6</v>
      </c>
      <c r="M14" s="5"/>
      <c r="N14" s="5"/>
      <c r="O14" s="5"/>
      <c r="P14" s="5"/>
      <c r="Q14" s="5"/>
      <c r="R14" s="5"/>
      <c r="S14" s="5"/>
    </row>
    <row r="15" spans="1:20" ht="7.5" customHeight="1" x14ac:dyDescent="0.2"/>
    <row r="16" spans="1:20" x14ac:dyDescent="0.2">
      <c r="B16" s="6" t="s">
        <v>7</v>
      </c>
      <c r="C16" s="6"/>
      <c r="D16" s="6"/>
      <c r="E16" s="6"/>
      <c r="F16" s="6"/>
      <c r="G16" s="6"/>
      <c r="H16" s="6"/>
      <c r="I16" s="6"/>
      <c r="L16" s="6" t="s">
        <v>7</v>
      </c>
      <c r="M16" s="6"/>
      <c r="N16" s="6"/>
      <c r="O16" s="6"/>
      <c r="P16" s="6"/>
      <c r="Q16" s="6"/>
      <c r="R16" s="6"/>
      <c r="S16" s="6"/>
    </row>
    <row r="17" spans="2:19" x14ac:dyDescent="0.2">
      <c r="B17" s="6"/>
      <c r="C17" s="6"/>
      <c r="D17" s="6"/>
      <c r="E17" s="6"/>
      <c r="F17" s="6"/>
      <c r="G17" s="6"/>
      <c r="H17" s="6"/>
      <c r="I17" s="6"/>
      <c r="L17" s="6"/>
      <c r="M17" s="6"/>
      <c r="N17" s="6"/>
      <c r="O17" s="6"/>
      <c r="P17" s="6"/>
      <c r="Q17" s="6"/>
      <c r="R17" s="6"/>
      <c r="S17" s="6"/>
    </row>
    <row r="18" spans="2:19" ht="7.5" customHeight="1" x14ac:dyDescent="0.2"/>
    <row r="19" spans="2:19" s="8" customFormat="1" x14ac:dyDescent="0.2">
      <c r="B19" s="9" t="s">
        <v>8</v>
      </c>
      <c r="C19" s="9"/>
      <c r="D19" s="9"/>
      <c r="E19" s="9"/>
      <c r="F19" s="9" t="s">
        <v>9</v>
      </c>
      <c r="G19" s="9"/>
      <c r="H19" s="9"/>
      <c r="I19" s="9"/>
      <c r="L19" s="9" t="s">
        <v>8</v>
      </c>
      <c r="M19" s="9"/>
      <c r="N19" s="9"/>
      <c r="O19" s="9"/>
      <c r="P19" s="9" t="s">
        <v>9</v>
      </c>
      <c r="Q19" s="9"/>
      <c r="R19" s="9"/>
      <c r="S19" s="9"/>
    </row>
    <row r="20" spans="2:19" x14ac:dyDescent="0.2">
      <c r="B20" s="12">
        <v>0</v>
      </c>
      <c r="C20" s="9"/>
      <c r="D20" s="9"/>
      <c r="E20" s="9"/>
      <c r="F20" s="10">
        <f>COUNTIF([1]detail!$P$22:$P$34,[1]return!B20)</f>
        <v>0</v>
      </c>
      <c r="G20" s="10"/>
      <c r="H20" s="10"/>
      <c r="I20" s="10"/>
      <c r="J20" s="8"/>
      <c r="K20" s="8"/>
      <c r="L20" s="12">
        <v>0</v>
      </c>
      <c r="M20" s="9"/>
      <c r="N20" s="9"/>
      <c r="O20" s="9"/>
      <c r="P20" s="10">
        <f>COUNTIF([1]detail!$P$5:$P$19,[1]return!L20)</f>
        <v>0</v>
      </c>
      <c r="Q20" s="10"/>
      <c r="R20" s="10"/>
      <c r="S20" s="10"/>
    </row>
    <row r="21" spans="2:19" x14ac:dyDescent="0.2">
      <c r="B21" s="9" t="s">
        <v>10</v>
      </c>
      <c r="C21" s="9"/>
      <c r="D21" s="9"/>
      <c r="E21" s="9"/>
      <c r="F21" s="10">
        <f>COUNTIF([1]detail!$P$22:$P$34,[1]return!B21)</f>
        <v>9</v>
      </c>
      <c r="G21" s="10"/>
      <c r="H21" s="10"/>
      <c r="I21" s="10"/>
      <c r="J21" s="8"/>
      <c r="K21" s="8"/>
      <c r="L21" s="9" t="s">
        <v>10</v>
      </c>
      <c r="M21" s="9"/>
      <c r="N21" s="9"/>
      <c r="O21" s="9"/>
      <c r="P21" s="10">
        <f>COUNTIF([1]detail!$P$5:$P$19,[1]return!L21)</f>
        <v>3</v>
      </c>
      <c r="Q21" s="10"/>
      <c r="R21" s="10"/>
      <c r="S21" s="10"/>
    </row>
    <row r="22" spans="2:19" x14ac:dyDescent="0.2">
      <c r="B22" s="9" t="s">
        <v>11</v>
      </c>
      <c r="C22" s="9"/>
      <c r="D22" s="9"/>
      <c r="E22" s="9"/>
      <c r="F22" s="10">
        <f>COUNTIF([1]detail!$P$22:$P$34,[1]return!B22)</f>
        <v>0</v>
      </c>
      <c r="G22" s="10"/>
      <c r="H22" s="10"/>
      <c r="I22" s="10"/>
      <c r="J22" s="8"/>
      <c r="K22" s="8"/>
      <c r="L22" s="9" t="s">
        <v>11</v>
      </c>
      <c r="M22" s="9"/>
      <c r="N22" s="9"/>
      <c r="O22" s="9"/>
      <c r="P22" s="10">
        <f>COUNTIF([1]detail!$P$5:$P$19,[1]return!L22)</f>
        <v>0</v>
      </c>
      <c r="Q22" s="10"/>
      <c r="R22" s="10"/>
      <c r="S22" s="10"/>
    </row>
    <row r="23" spans="2:19" x14ac:dyDescent="0.2">
      <c r="B23" s="12">
        <v>1</v>
      </c>
      <c r="C23" s="9"/>
      <c r="D23" s="9"/>
      <c r="E23" s="9"/>
      <c r="F23" s="10">
        <f>COUNTIF([1]detail!$P$22:$P$34,[1]return!B23)</f>
        <v>4</v>
      </c>
      <c r="G23" s="10"/>
      <c r="H23" s="10"/>
      <c r="I23" s="10"/>
      <c r="J23" s="8"/>
      <c r="K23" s="8"/>
      <c r="L23" s="12">
        <v>1</v>
      </c>
      <c r="M23" s="9"/>
      <c r="N23" s="9"/>
      <c r="O23" s="9"/>
      <c r="P23" s="10">
        <f>COUNTIF([1]detail!$P$5:$P$19,[1]return!L23)</f>
        <v>12</v>
      </c>
      <c r="Q23" s="10"/>
      <c r="R23" s="10"/>
      <c r="S23" s="10"/>
    </row>
    <row r="24" spans="2:19" x14ac:dyDescent="0.2">
      <c r="B24" s="13"/>
      <c r="C24" s="14"/>
      <c r="D24" s="14"/>
      <c r="E24" s="14"/>
      <c r="F24" s="7"/>
      <c r="G24" s="7"/>
      <c r="H24" s="7"/>
      <c r="I24" s="7"/>
      <c r="L24" s="13"/>
      <c r="M24" s="14"/>
      <c r="N24" s="14"/>
      <c r="O24" s="14"/>
      <c r="P24" s="7"/>
      <c r="Q24" s="7"/>
      <c r="R24" s="7"/>
      <c r="S24" s="7"/>
    </row>
    <row r="26" spans="2:19" ht="15.75" x14ac:dyDescent="0.2">
      <c r="B26" s="4" t="s">
        <v>12</v>
      </c>
      <c r="C26" s="5"/>
      <c r="D26" s="5"/>
      <c r="E26" s="5"/>
      <c r="F26" s="5"/>
      <c r="G26" s="5"/>
      <c r="H26" s="5"/>
      <c r="I26" s="5"/>
      <c r="L26" s="4" t="s">
        <v>12</v>
      </c>
      <c r="M26" s="5"/>
      <c r="N26" s="5"/>
      <c r="O26" s="5"/>
      <c r="P26" s="5"/>
      <c r="Q26" s="5"/>
      <c r="R26" s="5"/>
      <c r="S26" s="5"/>
    </row>
    <row r="27" spans="2:19" ht="7.5" customHeight="1" x14ac:dyDescent="0.2"/>
    <row r="28" spans="2:19" x14ac:dyDescent="0.2">
      <c r="B28" s="6" t="s">
        <v>13</v>
      </c>
      <c r="C28" s="6"/>
      <c r="D28" s="6"/>
      <c r="E28" s="6"/>
      <c r="F28" s="6"/>
      <c r="G28" s="6"/>
      <c r="H28" s="6"/>
      <c r="I28" s="6"/>
      <c r="L28" s="6" t="s">
        <v>13</v>
      </c>
      <c r="M28" s="6"/>
      <c r="N28" s="6"/>
      <c r="O28" s="6"/>
      <c r="P28" s="6"/>
      <c r="Q28" s="6"/>
      <c r="R28" s="6"/>
      <c r="S28" s="6"/>
    </row>
    <row r="29" spans="2:19" x14ac:dyDescent="0.2">
      <c r="B29" s="6"/>
      <c r="C29" s="6"/>
      <c r="D29" s="6"/>
      <c r="E29" s="6"/>
      <c r="F29" s="6"/>
      <c r="G29" s="6"/>
      <c r="H29" s="6"/>
      <c r="I29" s="6"/>
      <c r="L29" s="6"/>
      <c r="M29" s="6"/>
      <c r="N29" s="6"/>
      <c r="O29" s="6"/>
      <c r="P29" s="6"/>
      <c r="Q29" s="6"/>
      <c r="R29" s="6"/>
      <c r="S29" s="6"/>
    </row>
    <row r="30" spans="2:19" x14ac:dyDescent="0.2">
      <c r="B30" s="6"/>
      <c r="C30" s="6"/>
      <c r="D30" s="6"/>
      <c r="E30" s="6"/>
      <c r="F30" s="6"/>
      <c r="G30" s="6"/>
      <c r="H30" s="6"/>
      <c r="I30" s="6"/>
      <c r="L30" s="6"/>
      <c r="M30" s="6"/>
      <c r="N30" s="6"/>
      <c r="O30" s="6"/>
      <c r="P30" s="6"/>
      <c r="Q30" s="6"/>
      <c r="R30" s="6"/>
      <c r="S30" s="6"/>
    </row>
    <row r="31" spans="2:19" ht="7.5" customHeight="1" x14ac:dyDescent="0.2"/>
    <row r="32" spans="2:19" ht="15" customHeight="1" x14ac:dyDescent="0.2">
      <c r="B32" s="12" t="s">
        <v>14</v>
      </c>
      <c r="C32" s="9"/>
      <c r="D32" s="9"/>
      <c r="E32" s="9"/>
      <c r="F32" s="15">
        <f>[1]detail!R35</f>
        <v>197395.13323565575</v>
      </c>
      <c r="G32" s="15"/>
      <c r="H32" s="15"/>
      <c r="I32" s="15"/>
      <c r="J32" s="8"/>
      <c r="K32" s="8"/>
      <c r="L32" s="12" t="s">
        <v>14</v>
      </c>
      <c r="M32" s="9"/>
      <c r="N32" s="9"/>
      <c r="O32" s="9"/>
      <c r="P32" s="15">
        <f>[1]detail!R20</f>
        <v>210822.60519158046</v>
      </c>
      <c r="Q32" s="15"/>
      <c r="R32" s="15"/>
      <c r="S32" s="15"/>
    </row>
    <row r="33" spans="2:19" ht="15" customHeight="1" x14ac:dyDescent="0.2">
      <c r="B33" s="9" t="s">
        <v>15</v>
      </c>
      <c r="C33" s="9"/>
      <c r="D33" s="9"/>
      <c r="E33" s="9"/>
      <c r="F33" s="15">
        <f>'[1]BACS totals'!I17</f>
        <v>147375522.39899999</v>
      </c>
      <c r="G33" s="15"/>
      <c r="H33" s="15"/>
      <c r="I33" s="15"/>
      <c r="J33" s="8"/>
      <c r="K33" s="8"/>
      <c r="L33" s="9" t="s">
        <v>15</v>
      </c>
      <c r="M33" s="9"/>
      <c r="N33" s="9"/>
      <c r="O33" s="9"/>
      <c r="P33" s="15">
        <f>'[1]BACS totals'!J17</f>
        <v>139396300.48218</v>
      </c>
      <c r="Q33" s="15"/>
      <c r="R33" s="15"/>
      <c r="S33" s="15"/>
    </row>
    <row r="34" spans="2:19" ht="15" customHeight="1" x14ac:dyDescent="0.2">
      <c r="B34" s="9" t="s">
        <v>16</v>
      </c>
      <c r="C34" s="9"/>
      <c r="D34" s="9"/>
      <c r="E34" s="9"/>
      <c r="F34" s="16">
        <f>F32/F33</f>
        <v>1.3394024327950079E-3</v>
      </c>
      <c r="G34" s="16"/>
      <c r="H34" s="16"/>
      <c r="I34" s="16"/>
      <c r="J34" s="8"/>
      <c r="K34" s="8"/>
      <c r="L34" s="9" t="s">
        <v>16</v>
      </c>
      <c r="M34" s="9"/>
      <c r="N34" s="9"/>
      <c r="O34" s="9"/>
      <c r="P34" s="16">
        <f>P32/P33</f>
        <v>1.5123974198908627E-3</v>
      </c>
      <c r="Q34" s="16"/>
      <c r="R34" s="16"/>
      <c r="S34" s="16"/>
    </row>
    <row r="35" spans="2:19" x14ac:dyDescent="0.2">
      <c r="B35" s="17"/>
      <c r="C35" s="17"/>
      <c r="D35" s="17"/>
      <c r="E35" s="17"/>
      <c r="F35" s="18"/>
      <c r="G35" s="18"/>
      <c r="H35" s="18"/>
      <c r="I35" s="18"/>
      <c r="J35" s="8"/>
      <c r="K35" s="8"/>
      <c r="L35" s="17"/>
      <c r="M35" s="17"/>
      <c r="N35" s="17"/>
      <c r="O35" s="17"/>
      <c r="P35" s="18"/>
      <c r="Q35" s="18"/>
      <c r="R35" s="18"/>
      <c r="S35" s="18"/>
    </row>
    <row r="36" spans="2:19" x14ac:dyDescent="0.2">
      <c r="B36" s="14"/>
      <c r="C36" s="14"/>
      <c r="D36" s="14"/>
      <c r="E36" s="14"/>
      <c r="F36" s="19"/>
      <c r="G36" s="19"/>
      <c r="H36" s="19"/>
      <c r="I36" s="19"/>
      <c r="L36" s="14"/>
      <c r="M36" s="14"/>
      <c r="N36" s="14"/>
      <c r="O36" s="14"/>
      <c r="P36" s="19"/>
      <c r="Q36" s="19"/>
      <c r="R36" s="19"/>
      <c r="S36" s="19"/>
    </row>
    <row r="38" spans="2:19" ht="15.75" x14ac:dyDescent="0.2">
      <c r="B38" s="4" t="s">
        <v>17</v>
      </c>
      <c r="C38" s="5"/>
      <c r="D38" s="5"/>
      <c r="E38" s="5"/>
      <c r="F38" s="5"/>
      <c r="G38" s="5"/>
      <c r="H38" s="5"/>
      <c r="I38" s="5"/>
      <c r="L38" s="4" t="s">
        <v>17</v>
      </c>
      <c r="M38" s="5"/>
      <c r="N38" s="5"/>
      <c r="O38" s="5"/>
      <c r="P38" s="5"/>
      <c r="Q38" s="5"/>
      <c r="R38" s="5"/>
      <c r="S38" s="5"/>
    </row>
    <row r="39" spans="2:19" ht="7.5" customHeight="1" x14ac:dyDescent="0.2"/>
    <row r="40" spans="2:19" x14ac:dyDescent="0.2">
      <c r="B40" s="6" t="s">
        <v>18</v>
      </c>
      <c r="C40" s="6"/>
      <c r="D40" s="6"/>
      <c r="E40" s="6"/>
      <c r="F40" s="6"/>
      <c r="G40" s="6"/>
      <c r="H40" s="6"/>
      <c r="I40" s="6"/>
      <c r="L40" s="6" t="s">
        <v>18</v>
      </c>
      <c r="M40" s="6"/>
      <c r="N40" s="6"/>
      <c r="O40" s="6"/>
      <c r="P40" s="6"/>
      <c r="Q40" s="6"/>
      <c r="R40" s="6"/>
      <c r="S40" s="6"/>
    </row>
    <row r="41" spans="2:19" x14ac:dyDescent="0.2">
      <c r="B41" s="6"/>
      <c r="C41" s="6"/>
      <c r="D41" s="6"/>
      <c r="E41" s="6"/>
      <c r="F41" s="6"/>
      <c r="G41" s="6"/>
      <c r="H41" s="6"/>
      <c r="I41" s="6"/>
      <c r="L41" s="6"/>
      <c r="M41" s="6"/>
      <c r="N41" s="6"/>
      <c r="O41" s="6"/>
      <c r="P41" s="6"/>
      <c r="Q41" s="6"/>
      <c r="R41" s="6"/>
      <c r="S41" s="6"/>
    </row>
    <row r="42" spans="2:19" ht="7.5" customHeight="1" x14ac:dyDescent="0.2"/>
    <row r="43" spans="2:19" x14ac:dyDescent="0.2">
      <c r="B43" s="20" t="s">
        <v>19</v>
      </c>
      <c r="C43" s="21"/>
      <c r="D43" s="21"/>
      <c r="E43" s="21"/>
      <c r="F43" s="22">
        <v>0</v>
      </c>
      <c r="G43" s="23"/>
      <c r="H43" s="23"/>
      <c r="I43" s="23"/>
      <c r="J43" s="8"/>
      <c r="K43" s="8"/>
      <c r="L43" s="20" t="s">
        <v>19</v>
      </c>
      <c r="M43" s="21"/>
      <c r="N43" s="21"/>
      <c r="O43" s="21"/>
      <c r="P43" s="22">
        <v>0</v>
      </c>
      <c r="Q43" s="23"/>
      <c r="R43" s="23"/>
      <c r="S43" s="23"/>
    </row>
    <row r="44" spans="2:19" x14ac:dyDescent="0.2">
      <c r="B44" s="24"/>
      <c r="C44" s="24"/>
      <c r="D44" s="24"/>
      <c r="E44" s="24"/>
      <c r="F44" s="25"/>
      <c r="G44" s="25"/>
      <c r="H44" s="25"/>
      <c r="I44" s="25"/>
      <c r="J44" s="8"/>
      <c r="K44" s="8"/>
      <c r="L44" s="24"/>
      <c r="M44" s="24"/>
      <c r="N44" s="24"/>
      <c r="O44" s="24"/>
      <c r="P44" s="25"/>
      <c r="Q44" s="25"/>
      <c r="R44" s="25"/>
      <c r="S44" s="25"/>
    </row>
  </sheetData>
  <mergeCells count="62">
    <mergeCell ref="B38:I38"/>
    <mergeCell ref="L38:S38"/>
    <mergeCell ref="B40:I41"/>
    <mergeCell ref="L40:S41"/>
    <mergeCell ref="B43:E44"/>
    <mergeCell ref="F43:I44"/>
    <mergeCell ref="L43:O44"/>
    <mergeCell ref="P43:S44"/>
    <mergeCell ref="B33:E33"/>
    <mergeCell ref="F33:I33"/>
    <mergeCell ref="L33:O33"/>
    <mergeCell ref="P33:S33"/>
    <mergeCell ref="B34:E35"/>
    <mergeCell ref="F34:I35"/>
    <mergeCell ref="L34:O35"/>
    <mergeCell ref="P34:S35"/>
    <mergeCell ref="B26:I26"/>
    <mergeCell ref="L26:S26"/>
    <mergeCell ref="B28:I30"/>
    <mergeCell ref="L28:S30"/>
    <mergeCell ref="B32:E32"/>
    <mergeCell ref="F32:I32"/>
    <mergeCell ref="L32:O32"/>
    <mergeCell ref="P32:S32"/>
    <mergeCell ref="B22:E22"/>
    <mergeCell ref="F22:I22"/>
    <mergeCell ref="L22:O22"/>
    <mergeCell ref="P22:S22"/>
    <mergeCell ref="B23:E23"/>
    <mergeCell ref="F23:I23"/>
    <mergeCell ref="L23:O23"/>
    <mergeCell ref="P23:S23"/>
    <mergeCell ref="B20:E20"/>
    <mergeCell ref="F20:I20"/>
    <mergeCell ref="L20:O20"/>
    <mergeCell ref="P20:S20"/>
    <mergeCell ref="B21:E21"/>
    <mergeCell ref="F21:I21"/>
    <mergeCell ref="L21:O21"/>
    <mergeCell ref="P21:S21"/>
    <mergeCell ref="B14:I14"/>
    <mergeCell ref="L14:S14"/>
    <mergeCell ref="B16:I17"/>
    <mergeCell ref="L16:S17"/>
    <mergeCell ref="B19:E19"/>
    <mergeCell ref="F19:I19"/>
    <mergeCell ref="L19:O19"/>
    <mergeCell ref="P19:S19"/>
    <mergeCell ref="B9:E10"/>
    <mergeCell ref="F9:I10"/>
    <mergeCell ref="L9:O10"/>
    <mergeCell ref="P9:S10"/>
    <mergeCell ref="B11:E11"/>
    <mergeCell ref="F11:I11"/>
    <mergeCell ref="L11:O11"/>
    <mergeCell ref="P11:S11"/>
    <mergeCell ref="A2:J2"/>
    <mergeCell ref="K2:T2"/>
    <mergeCell ref="B4:I4"/>
    <mergeCell ref="L4:S4"/>
    <mergeCell ref="B6:I7"/>
    <mergeCell ref="L6:S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Portch, David (Corporate)</dc:creator>
  <cp:lastModifiedBy>Portch, David (Corporate)</cp:lastModifiedBy>
  <dcterms:created xsi:type="dcterms:W3CDTF">2022-03-21T09:30:40Z</dcterms:created>
  <dcterms:modified xsi:type="dcterms:W3CDTF">2022-03-21T09:31:53Z</dcterms:modified>
</cp:coreProperties>
</file>